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4" sheetId="1" r:id="rId1"/>
  </sheets>
  <definedNames>
    <definedName name="_xlnm.Print_Area" localSheetId="0">'Πίνακας 4'!$A$1:$L$51</definedName>
  </definedNames>
  <calcPr fullCalcOnLoad="1"/>
</workbook>
</file>

<file path=xl/sharedStrings.xml><?xml version="1.0" encoding="utf-8"?>
<sst xmlns="http://schemas.openxmlformats.org/spreadsheetml/2006/main" count="38" uniqueCount="30">
  <si>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</si>
  <si>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</si>
  <si>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</si>
  <si>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</si>
  <si>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</si>
  <si>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</si>
  <si>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</si>
  <si>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</si>
  <si>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</si>
  <si>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</si>
  <si>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</si>
  <si>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</si>
  <si>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</si>
  <si>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</si>
  <si>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</si>
  <si>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</si>
  <si>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</si>
  <si>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</si>
  <si>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</si>
  <si>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</si>
  <si>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</si>
  <si>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 xml:space="preserve">Πίνακας 4: Εγγεγραμμένη Ανεργία κατά Οικονομική Δραστηριότητα: </t>
  </si>
  <si>
    <t>34R</t>
  </si>
  <si>
    <t>Ιανουάριος 2012</t>
  </si>
  <si>
    <t>Μεταβολή
2011-2012</t>
  </si>
  <si>
    <t>Φεβρουάριος 2011</t>
  </si>
  <si>
    <t>Φεβρουάριος 2012</t>
  </si>
  <si>
    <t xml:space="preserve">Μεταβολή Φεβρουάρίου -Ιανουαρίου 2012-  </t>
  </si>
  <si>
    <t>Ετήσια μεταβολή, Φεβρουάριος 2012 -Φεβρουάριος 2011 και μηνιαία μεταβολή</t>
  </si>
  <si>
    <t xml:space="preserve">Φεβρουάριος - Ιανουάριος 2012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</si>
</sst>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 Greek"/>
      <family val="0"/>
    </font>
    <font>
      <b/>
      <sz val="10"/>
      <color indexed="10"/>
      <name val="Arial"/>
      <family val="2"/>
    </font>
    <font>
      <b/>
      <sz val="9"/>
      <name val="Arial Greek"/>
      <family val="2"/>
    </font>
    <font>
      <sz val="4"/>
      <name val="Arial"/>
      <family val="2"/>
    </font>
    <font>
      <b/>
      <sz val="4"/>
      <name val="Arial Greek"/>
      <family val="2"/>
    </font>
    <font>
      <b/>
      <sz val="4"/>
      <name val="Arial"/>
      <family val="2"/>
    </font>
    <font>
      <sz val="10"/>
      <name val="Arial Greek"/>
      <family val="0"/>
    </font>
    <font>
      <sz val="10"/>
      <color indexed="8"/>
      <name val="Arial"/>
      <family val="2"/>
    </font>
    <font>
      <b/>
      <sz val="9.3"/>
      <name val="Arial"/>
      <family val="2"/>
    </font>
    <font>
      <sz val="9.3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164" fontId="2" fillId="0" borderId="18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3" fillId="0" borderId="21" xfId="0" applyNumberFormat="1" applyFont="1" applyBorder="1" applyAlignment="1">
      <alignment/>
    </xf>
    <xf numFmtId="0" fontId="9" fillId="0" borderId="18" xfId="0" applyFont="1" applyFill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9" fontId="1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9" fontId="12" fillId="0" borderId="0" xfId="57" applyFont="1" applyBorder="1" applyAlignment="1">
      <alignment/>
    </xf>
    <xf numFmtId="9" fontId="12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64" fontId="3" fillId="0" borderId="22" xfId="0" applyNumberFormat="1" applyFont="1" applyBorder="1" applyAlignment="1">
      <alignment/>
    </xf>
    <xf numFmtId="3" fontId="3" fillId="0" borderId="17" xfId="0" applyNumberFormat="1" applyFont="1" applyFill="1" applyBorder="1" applyAlignment="1">
      <alignment horizontal="right"/>
    </xf>
    <xf numFmtId="164" fontId="3" fillId="0" borderId="23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3" fillId="0" borderId="13" xfId="0" applyFont="1" applyBorder="1" applyAlignment="1">
      <alignment/>
    </xf>
    <xf numFmtId="9" fontId="0" fillId="0" borderId="13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3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3" fillId="0" borderId="31" xfId="0" applyFont="1" applyBorder="1" applyAlignment="1" quotePrefix="1">
      <alignment horizontal="left"/>
    </xf>
    <xf numFmtId="9" fontId="0" fillId="0" borderId="31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/>
    </xf>
    <xf numFmtId="3" fontId="13" fillId="0" borderId="15" xfId="0" applyNumberFormat="1" applyFont="1" applyBorder="1" applyAlignment="1">
      <alignment horizontal="right"/>
    </xf>
    <xf numFmtId="3" fontId="13" fillId="0" borderId="15" xfId="0" applyNumberFormat="1" applyFont="1" applyBorder="1" applyAlignment="1">
      <alignment vertical="center"/>
    </xf>
    <xf numFmtId="3" fontId="13" fillId="0" borderId="16" xfId="0" applyNumberFormat="1" applyFont="1" applyBorder="1" applyAlignment="1">
      <alignment horizontal="right"/>
    </xf>
    <xf numFmtId="3" fontId="14" fillId="0" borderId="15" xfId="0" applyNumberFormat="1" applyFont="1" applyBorder="1" applyAlignment="1">
      <alignment/>
    </xf>
    <xf numFmtId="3" fontId="13" fillId="0" borderId="16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33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32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Κατανομή Εγγεγραμμένων Ανέργων κατά Οικονομική Δραστηριότητα το Φεβρουάριο του 2011 και 2012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23675"/>
          <c:w val="0.85225"/>
          <c:h val="0.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4'!$AP$3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'Πίνακας 4'!$AP$4:$AP$19</c:f>
              <c:numCache/>
            </c:numRef>
          </c:val>
        </c:ser>
        <c:ser>
          <c:idx val="1"/>
          <c:order val="1"/>
          <c:tx>
            <c:strRef>
              <c:f>'Πίνακας 4'!$AQ$3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'Πίνακας 4'!$AQ$4:$AQ$19</c:f>
              <c:numCache/>
            </c:numRef>
          </c:val>
        </c:ser>
        <c:axId val="20637088"/>
        <c:axId val="51516065"/>
      </c:barChart>
      <c:catAx>
        <c:axId val="20637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1516065"/>
        <c:crosses val="autoZero"/>
        <c:auto val="1"/>
        <c:lblOffset val="100"/>
        <c:tickLblSkip val="1"/>
        <c:noMultiLvlLbl val="0"/>
      </c:catAx>
      <c:valAx>
        <c:axId val="515160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370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45725"/>
          <c:w val="0.07925"/>
          <c:h val="0.1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2012 και 2011 κατά οικονομική δραστηριότητα - Φεβρουάριος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625"/>
          <c:w val="0.98225"/>
          <c:h val="0.77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4'!$A$7:$A$22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4'!$K$7:$K$22</c:f>
              <c:numCache/>
            </c:numRef>
          </c:val>
        </c:ser>
        <c:axId val="60991402"/>
        <c:axId val="12051707"/>
      </c:barChart>
      <c:catAx>
        <c:axId val="60991402"/>
        <c:scaling>
          <c:orientation val="minMax"/>
        </c:scaling>
        <c:axPos val="l"/>
        <c:delete val="1"/>
        <c:majorTickMark val="out"/>
        <c:minorTickMark val="none"/>
        <c:tickLblPos val="nextTo"/>
        <c:crossAx val="12051707"/>
        <c:crosses val="autoZero"/>
        <c:auto val="1"/>
        <c:lblOffset val="100"/>
        <c:tickLblSkip val="1"/>
        <c:noMultiLvlLbl val="0"/>
      </c:catAx>
      <c:valAx>
        <c:axId val="120517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914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</xdr:rowOff>
    </xdr:from>
    <xdr:to>
      <xdr:col>11</xdr:col>
      <xdr:colOff>400050</xdr:colOff>
      <xdr:row>35</xdr:row>
      <xdr:rowOff>123825</xdr:rowOff>
    </xdr:to>
    <xdr:graphicFrame>
      <xdr:nvGraphicFramePr>
        <xdr:cNvPr id="1" name="Chart 4"/>
        <xdr:cNvGraphicFramePr/>
      </xdr:nvGraphicFramePr>
      <xdr:xfrm>
        <a:off x="47625" y="4572000"/>
        <a:ext cx="573405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35</xdr:row>
      <xdr:rowOff>142875</xdr:rowOff>
    </xdr:from>
    <xdr:to>
      <xdr:col>11</xdr:col>
      <xdr:colOff>381000</xdr:colOff>
      <xdr:row>50</xdr:row>
      <xdr:rowOff>123825</xdr:rowOff>
    </xdr:to>
    <xdr:graphicFrame>
      <xdr:nvGraphicFramePr>
        <xdr:cNvPr id="2" name="Chart 5"/>
        <xdr:cNvGraphicFramePr/>
      </xdr:nvGraphicFramePr>
      <xdr:xfrm>
        <a:off x="38100" y="6572250"/>
        <a:ext cx="57245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5"/>
  <sheetViews>
    <sheetView tabSelected="1" zoomScalePageLayoutView="0" workbookViewId="0" topLeftCell="A1">
      <selection activeCell="S14" sqref="S14"/>
    </sheetView>
  </sheetViews>
  <sheetFormatPr defaultColWidth="9.140625" defaultRowHeight="12.75"/>
  <cols>
    <col min="1" max="1" width="2.7109375" style="0" customWidth="1"/>
    <col min="2" max="2" width="21.28125" style="28" customWidth="1"/>
    <col min="3" max="3" width="6.57421875" style="0" bestFit="1" customWidth="1"/>
    <col min="4" max="4" width="5.28125" style="0" customWidth="1"/>
    <col min="5" max="5" width="6.57421875" style="0" customWidth="1"/>
    <col min="6" max="6" width="6.7109375" style="0" customWidth="1"/>
    <col min="7" max="7" width="6.57421875" style="0" bestFit="1" customWidth="1"/>
    <col min="8" max="8" width="6.28125" style="0" customWidth="1"/>
    <col min="9" max="9" width="7.7109375" style="0" customWidth="1"/>
    <col min="10" max="10" width="5.421875" style="0" bestFit="1" customWidth="1"/>
    <col min="11" max="11" width="5.57421875" style="0" bestFit="1" customWidth="1"/>
    <col min="12" max="12" width="6.8515625" style="0" bestFit="1" customWidth="1"/>
    <col min="13" max="40" width="6.8515625" style="0" customWidth="1"/>
    <col min="41" max="41" width="7.28125" style="0" customWidth="1"/>
    <col min="43" max="43" width="5.421875" style="0" customWidth="1"/>
    <col min="44" max="44" width="14.421875" style="0" customWidth="1"/>
    <col min="45" max="45" width="11.57421875" style="0" customWidth="1"/>
    <col min="46" max="46" width="11.140625" style="0" customWidth="1"/>
    <col min="48" max="48" width="13.7109375" style="0" customWidth="1"/>
    <col min="49" max="49" width="14.00390625" style="0" customWidth="1"/>
  </cols>
  <sheetData>
    <row r="1" spans="1:41" s="50" customFormat="1" ht="12.75">
      <c r="A1" s="78" t="s">
        <v>21</v>
      </c>
      <c r="B1" s="78"/>
      <c r="C1" s="78"/>
      <c r="D1" s="78"/>
      <c r="E1" s="78"/>
      <c r="F1" s="78"/>
      <c r="G1" s="78"/>
      <c r="H1" s="78"/>
      <c r="I1" s="78"/>
      <c r="J1" s="78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49"/>
    </row>
    <row r="2" spans="1:41" s="50" customFormat="1" ht="13.5" thickBot="1">
      <c r="A2" s="53" t="s">
        <v>28</v>
      </c>
      <c r="B2" s="21"/>
      <c r="C2" s="53"/>
      <c r="D2" s="53"/>
      <c r="E2" s="53"/>
      <c r="F2" s="53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51"/>
    </row>
    <row r="3" spans="1:43" s="6" customFormat="1" ht="13.5" customHeight="1" thickBot="1">
      <c r="A3" s="72" t="s">
        <v>29</v>
      </c>
      <c r="B3" s="72"/>
      <c r="C3" s="71"/>
      <c r="D3" s="71"/>
      <c r="E3" s="71"/>
      <c r="F3" s="71"/>
      <c r="G3" s="81"/>
      <c r="H3" s="81"/>
      <c r="I3" s="81"/>
      <c r="J3" s="81"/>
      <c r="K3" s="81"/>
      <c r="L3" s="81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5">
        <v>2011</v>
      </c>
      <c r="AQ3" s="5">
        <v>2012</v>
      </c>
    </row>
    <row r="4" spans="1:44" s="6" customFormat="1" ht="64.5" customHeight="1" thickBot="1">
      <c r="A4" s="54"/>
      <c r="B4" s="55" t="s">
        <v>1</v>
      </c>
      <c r="C4" s="79" t="s">
        <v>23</v>
      </c>
      <c r="D4" s="80"/>
      <c r="E4" s="79" t="s">
        <v>27</v>
      </c>
      <c r="F4" s="80"/>
      <c r="G4" s="79" t="s">
        <v>25</v>
      </c>
      <c r="H4" s="80"/>
      <c r="I4" s="79" t="s">
        <v>26</v>
      </c>
      <c r="J4" s="80"/>
      <c r="K4" s="79" t="s">
        <v>24</v>
      </c>
      <c r="L4" s="80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7">
        <f>G7</f>
        <v>145</v>
      </c>
      <c r="AQ4" s="8">
        <f>I7</f>
        <v>189</v>
      </c>
      <c r="AR4" s="9">
        <f>J7</f>
        <v>0.0049902307651687175</v>
      </c>
    </row>
    <row r="5" spans="1:44" s="6" customFormat="1" ht="13.5" thickBot="1">
      <c r="A5" s="54"/>
      <c r="B5" s="55" t="s">
        <v>2</v>
      </c>
      <c r="C5" s="24" t="s">
        <v>3</v>
      </c>
      <c r="D5" s="24" t="s">
        <v>4</v>
      </c>
      <c r="E5" s="45" t="s">
        <v>3</v>
      </c>
      <c r="F5" s="25" t="s">
        <v>4</v>
      </c>
      <c r="G5" s="1" t="s">
        <v>3</v>
      </c>
      <c r="H5" s="13" t="s">
        <v>4</v>
      </c>
      <c r="I5" s="1" t="s">
        <v>3</v>
      </c>
      <c r="J5" s="13" t="s">
        <v>4</v>
      </c>
      <c r="K5" s="1" t="s">
        <v>3</v>
      </c>
      <c r="L5" s="13" t="s">
        <v>4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7">
        <f aca="true" t="shared" si="0" ref="AP5:AP19">G8</f>
        <v>31</v>
      </c>
      <c r="AQ5" s="8">
        <f aca="true" t="shared" si="1" ref="AQ5:AQ19">I8</f>
        <v>52</v>
      </c>
      <c r="AR5" s="9">
        <f aca="true" t="shared" si="2" ref="AR5:AR19">J8</f>
        <v>0.0013729735438559433</v>
      </c>
    </row>
    <row r="6" spans="1:44" s="6" customFormat="1" ht="13.5" thickBot="1">
      <c r="A6" s="56"/>
      <c r="B6" s="57"/>
      <c r="C6" s="56"/>
      <c r="D6" s="58"/>
      <c r="E6" s="59"/>
      <c r="F6" s="58"/>
      <c r="G6" s="56"/>
      <c r="H6" s="57"/>
      <c r="I6" s="56"/>
      <c r="J6" s="57"/>
      <c r="K6" s="56"/>
      <c r="L6" s="57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3"/>
      <c r="AP6" s="7">
        <f t="shared" si="0"/>
        <v>2579</v>
      </c>
      <c r="AQ6" s="8">
        <f t="shared" si="1"/>
        <v>3638</v>
      </c>
      <c r="AR6" s="9">
        <f t="shared" si="2"/>
        <v>0.09605534139515234</v>
      </c>
    </row>
    <row r="7" spans="1:44" s="6" customFormat="1" ht="13.5" thickBot="1">
      <c r="A7" s="14">
        <v>1</v>
      </c>
      <c r="B7" s="60" t="s">
        <v>5</v>
      </c>
      <c r="C7" s="76">
        <v>196</v>
      </c>
      <c r="D7" s="61">
        <f>C7/$C$23</f>
        <v>0.005282734084415934</v>
      </c>
      <c r="E7" s="46">
        <f>I7-C7</f>
        <v>-7</v>
      </c>
      <c r="F7" s="26">
        <f>E7/C7</f>
        <v>-0.03571428571428571</v>
      </c>
      <c r="G7" s="73">
        <v>145</v>
      </c>
      <c r="H7" s="61">
        <f>G7/$G$23</f>
        <v>0.004864792323693216</v>
      </c>
      <c r="I7" s="76">
        <v>189</v>
      </c>
      <c r="J7" s="61">
        <f>I7/$I$23</f>
        <v>0.0049902307651687175</v>
      </c>
      <c r="K7" s="62">
        <f>I7-G7</f>
        <v>44</v>
      </c>
      <c r="L7" s="63">
        <f>K7/G7</f>
        <v>0.30344827586206896</v>
      </c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12"/>
      <c r="AP7" s="7">
        <f t="shared" si="0"/>
        <v>23</v>
      </c>
      <c r="AQ7" s="8">
        <f t="shared" si="1"/>
        <v>9</v>
      </c>
      <c r="AR7" s="9">
        <f t="shared" si="2"/>
        <v>0.0002376300364366056</v>
      </c>
    </row>
    <row r="8" spans="1:44" s="6" customFormat="1" ht="13.5" thickBot="1">
      <c r="A8" s="14">
        <v>2</v>
      </c>
      <c r="B8" s="60" t="s">
        <v>6</v>
      </c>
      <c r="C8" s="76">
        <v>48</v>
      </c>
      <c r="D8" s="61">
        <f aca="true" t="shared" si="3" ref="D8:D23">C8/$C$23</f>
        <v>0.0012937307961834942</v>
      </c>
      <c r="E8" s="46">
        <f aca="true" t="shared" si="4" ref="E8:E23">I8-C8</f>
        <v>4</v>
      </c>
      <c r="F8" s="26">
        <f aca="true" t="shared" si="5" ref="F8:F23">E8/C8</f>
        <v>0.08333333333333333</v>
      </c>
      <c r="G8" s="73">
        <v>31</v>
      </c>
      <c r="H8" s="61">
        <f aca="true" t="shared" si="6" ref="H8:H23">G8/$G$23</f>
        <v>0.001040059048513722</v>
      </c>
      <c r="I8" s="76">
        <v>52</v>
      </c>
      <c r="J8" s="61">
        <f aca="true" t="shared" si="7" ref="J8:J23">I8/$I$23</f>
        <v>0.0013729735438559433</v>
      </c>
      <c r="K8" s="62">
        <f aca="true" t="shared" si="8" ref="K8:K23">I8-G8</f>
        <v>21</v>
      </c>
      <c r="L8" s="63">
        <f aca="true" t="shared" si="9" ref="L8:L23">K8/G8</f>
        <v>0.6774193548387096</v>
      </c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12"/>
      <c r="AP8" s="7">
        <f t="shared" si="0"/>
        <v>56</v>
      </c>
      <c r="AQ8" s="8">
        <f t="shared" si="1"/>
        <v>98</v>
      </c>
      <c r="AR8" s="9">
        <f t="shared" si="2"/>
        <v>0.0025875270634208164</v>
      </c>
    </row>
    <row r="9" spans="1:44" s="6" customFormat="1" ht="13.5" thickBot="1">
      <c r="A9" s="14">
        <v>3</v>
      </c>
      <c r="B9" s="64" t="s">
        <v>7</v>
      </c>
      <c r="C9" s="76">
        <v>3496</v>
      </c>
      <c r="D9" s="61">
        <f t="shared" si="3"/>
        <v>0.09422672632203116</v>
      </c>
      <c r="E9" s="46">
        <f t="shared" si="4"/>
        <v>142</v>
      </c>
      <c r="F9" s="26">
        <f t="shared" si="5"/>
        <v>0.04061784897025172</v>
      </c>
      <c r="G9" s="73">
        <v>2579</v>
      </c>
      <c r="H9" s="61">
        <f t="shared" si="6"/>
        <v>0.08652620277796416</v>
      </c>
      <c r="I9" s="76">
        <v>3638</v>
      </c>
      <c r="J9" s="61">
        <f t="shared" si="7"/>
        <v>0.09605534139515234</v>
      </c>
      <c r="K9" s="62">
        <f t="shared" si="8"/>
        <v>1059</v>
      </c>
      <c r="L9" s="63">
        <f t="shared" si="9"/>
        <v>0.41062427297402093</v>
      </c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12"/>
      <c r="AP9" s="7">
        <f t="shared" si="0"/>
        <v>4415</v>
      </c>
      <c r="AQ9" s="8">
        <f t="shared" si="1"/>
        <v>6232</v>
      </c>
      <c r="AR9" s="9">
        <f t="shared" si="2"/>
        <v>0.16454559856365844</v>
      </c>
    </row>
    <row r="10" spans="1:44" s="6" customFormat="1" ht="13.5" thickBot="1">
      <c r="A10" s="14">
        <v>4</v>
      </c>
      <c r="B10" s="64" t="s">
        <v>8</v>
      </c>
      <c r="C10" s="76">
        <v>11</v>
      </c>
      <c r="D10" s="61">
        <f t="shared" si="3"/>
        <v>0.0002964799741253841</v>
      </c>
      <c r="E10" s="46">
        <f t="shared" si="4"/>
        <v>-2</v>
      </c>
      <c r="F10" s="26">
        <f t="shared" si="5"/>
        <v>-0.18181818181818182</v>
      </c>
      <c r="G10" s="74">
        <v>23</v>
      </c>
      <c r="H10" s="61">
        <f t="shared" si="6"/>
        <v>0.0007716567134134067</v>
      </c>
      <c r="I10" s="76">
        <v>9</v>
      </c>
      <c r="J10" s="61">
        <f t="shared" si="7"/>
        <v>0.0002376300364366056</v>
      </c>
      <c r="K10" s="62">
        <f t="shared" si="8"/>
        <v>-14</v>
      </c>
      <c r="L10" s="63">
        <f t="shared" si="9"/>
        <v>-0.6086956521739131</v>
      </c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12"/>
      <c r="AP10" s="7">
        <f t="shared" si="0"/>
        <v>5028</v>
      </c>
      <c r="AQ10" s="8">
        <f t="shared" si="1"/>
        <v>6810</v>
      </c>
      <c r="AR10" s="9">
        <f t="shared" si="2"/>
        <v>0.1798067275703649</v>
      </c>
    </row>
    <row r="11" spans="1:44" s="6" customFormat="1" ht="13.5" thickBot="1">
      <c r="A11" s="14">
        <v>5</v>
      </c>
      <c r="B11" s="65" t="s">
        <v>9</v>
      </c>
      <c r="C11" s="76">
        <v>87</v>
      </c>
      <c r="D11" s="61">
        <f t="shared" si="3"/>
        <v>0.0023448870680825833</v>
      </c>
      <c r="E11" s="46">
        <f t="shared" si="4"/>
        <v>11</v>
      </c>
      <c r="F11" s="26">
        <f t="shared" si="5"/>
        <v>0.12643678160919541</v>
      </c>
      <c r="G11" s="74">
        <v>56</v>
      </c>
      <c r="H11" s="61">
        <f t="shared" si="6"/>
        <v>0.0018788163457022077</v>
      </c>
      <c r="I11" s="76">
        <v>98</v>
      </c>
      <c r="J11" s="61">
        <f t="shared" si="7"/>
        <v>0.0025875270634208164</v>
      </c>
      <c r="K11" s="62">
        <f t="shared" si="8"/>
        <v>42</v>
      </c>
      <c r="L11" s="63">
        <f t="shared" si="9"/>
        <v>0.75</v>
      </c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12"/>
      <c r="AP11" s="7">
        <f t="shared" si="0"/>
        <v>1280</v>
      </c>
      <c r="AQ11" s="8">
        <f t="shared" si="1"/>
        <v>1481</v>
      </c>
      <c r="AR11" s="9">
        <f t="shared" si="2"/>
        <v>0.039103342662512544</v>
      </c>
    </row>
    <row r="12" spans="1:44" s="6" customFormat="1" ht="13.5" thickBot="1">
      <c r="A12" s="14">
        <v>6</v>
      </c>
      <c r="B12" s="65" t="s">
        <v>10</v>
      </c>
      <c r="C12" s="76">
        <v>5782</v>
      </c>
      <c r="D12" s="61">
        <f t="shared" si="3"/>
        <v>0.15584065549027007</v>
      </c>
      <c r="E12" s="46">
        <f t="shared" si="4"/>
        <v>450</v>
      </c>
      <c r="F12" s="26">
        <f t="shared" si="5"/>
        <v>0.07782774126599792</v>
      </c>
      <c r="G12" s="73">
        <v>4415</v>
      </c>
      <c r="H12" s="61">
        <f t="shared" si="6"/>
        <v>0.14812453868348655</v>
      </c>
      <c r="I12" s="76">
        <v>6232</v>
      </c>
      <c r="J12" s="61">
        <f t="shared" si="7"/>
        <v>0.16454559856365844</v>
      </c>
      <c r="K12" s="62">
        <f t="shared" si="8"/>
        <v>1817</v>
      </c>
      <c r="L12" s="63">
        <f t="shared" si="9"/>
        <v>0.4115515288788222</v>
      </c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12"/>
      <c r="AP12" s="7">
        <f t="shared" si="0"/>
        <v>5441</v>
      </c>
      <c r="AQ12" s="8">
        <f t="shared" si="1"/>
        <v>6684</v>
      </c>
      <c r="AR12" s="9">
        <f t="shared" si="2"/>
        <v>0.1764799070602524</v>
      </c>
    </row>
    <row r="13" spans="1:44" s="6" customFormat="1" ht="13.5" thickBot="1">
      <c r="A13" s="14">
        <v>7</v>
      </c>
      <c r="B13" s="64" t="s">
        <v>11</v>
      </c>
      <c r="C13" s="76">
        <v>6491</v>
      </c>
      <c r="D13" s="61">
        <f t="shared" si="3"/>
        <v>0.1749501374588971</v>
      </c>
      <c r="E13" s="46">
        <f t="shared" si="4"/>
        <v>319</v>
      </c>
      <c r="F13" s="26">
        <f t="shared" si="5"/>
        <v>0.04914496995840394</v>
      </c>
      <c r="G13" s="73">
        <v>5028</v>
      </c>
      <c r="H13" s="61">
        <f t="shared" si="6"/>
        <v>0.16869086761054822</v>
      </c>
      <c r="I13" s="76">
        <v>6810</v>
      </c>
      <c r="J13" s="61">
        <f t="shared" si="7"/>
        <v>0.1798067275703649</v>
      </c>
      <c r="K13" s="62">
        <f t="shared" si="8"/>
        <v>1782</v>
      </c>
      <c r="L13" s="63">
        <f t="shared" si="9"/>
        <v>0.35441527446300713</v>
      </c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12"/>
      <c r="AP13" s="7">
        <f t="shared" si="0"/>
        <v>366</v>
      </c>
      <c r="AQ13" s="8">
        <f t="shared" si="1"/>
        <v>513</v>
      </c>
      <c r="AR13" s="9">
        <f t="shared" si="2"/>
        <v>0.013544912076886519</v>
      </c>
    </row>
    <row r="14" spans="1:44" s="6" customFormat="1" ht="13.5" thickBot="1">
      <c r="A14" s="14">
        <v>8</v>
      </c>
      <c r="B14" s="64" t="s">
        <v>12</v>
      </c>
      <c r="C14" s="76">
        <v>1467</v>
      </c>
      <c r="D14" s="61">
        <f t="shared" si="3"/>
        <v>0.03953964745835804</v>
      </c>
      <c r="E14" s="46">
        <f t="shared" si="4"/>
        <v>14</v>
      </c>
      <c r="F14" s="26">
        <f t="shared" si="5"/>
        <v>0.00954328561690525</v>
      </c>
      <c r="G14" s="73">
        <v>1280</v>
      </c>
      <c r="H14" s="61">
        <f t="shared" si="6"/>
        <v>0.04294437361605046</v>
      </c>
      <c r="I14" s="76">
        <v>1481</v>
      </c>
      <c r="J14" s="61">
        <f t="shared" si="7"/>
        <v>0.039103342662512544</v>
      </c>
      <c r="K14" s="62">
        <f t="shared" si="8"/>
        <v>201</v>
      </c>
      <c r="L14" s="63">
        <f t="shared" si="9"/>
        <v>0.15703125</v>
      </c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12"/>
      <c r="AP14" s="7">
        <f t="shared" si="0"/>
        <v>374</v>
      </c>
      <c r="AQ14" s="8">
        <f t="shared" si="1"/>
        <v>442</v>
      </c>
      <c r="AR14" s="9">
        <f t="shared" si="2"/>
        <v>0.011670275122775518</v>
      </c>
    </row>
    <row r="15" spans="1:44" s="6" customFormat="1" ht="13.5" thickBot="1">
      <c r="A15" s="14">
        <v>9</v>
      </c>
      <c r="B15" s="65" t="s">
        <v>13</v>
      </c>
      <c r="C15" s="76">
        <v>6737</v>
      </c>
      <c r="D15" s="61">
        <f t="shared" si="3"/>
        <v>0.18158050778933751</v>
      </c>
      <c r="E15" s="46">
        <f t="shared" si="4"/>
        <v>-53</v>
      </c>
      <c r="F15" s="26">
        <f t="shared" si="5"/>
        <v>-0.007867003117114442</v>
      </c>
      <c r="G15" s="73">
        <v>5441</v>
      </c>
      <c r="H15" s="61">
        <f t="shared" si="6"/>
        <v>0.18254713816010198</v>
      </c>
      <c r="I15" s="76">
        <v>6684</v>
      </c>
      <c r="J15" s="61">
        <f t="shared" si="7"/>
        <v>0.1764799070602524</v>
      </c>
      <c r="K15" s="62">
        <f t="shared" si="8"/>
        <v>1243</v>
      </c>
      <c r="L15" s="63">
        <f t="shared" si="9"/>
        <v>0.22845065245359308</v>
      </c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12"/>
      <c r="AP15" s="7">
        <f t="shared" si="0"/>
        <v>163</v>
      </c>
      <c r="AQ15" s="8">
        <f t="shared" si="1"/>
        <v>264</v>
      </c>
      <c r="AR15" s="9">
        <f t="shared" si="2"/>
        <v>0.006970481068807097</v>
      </c>
    </row>
    <row r="16" spans="1:44" s="6" customFormat="1" ht="13.5" thickBot="1">
      <c r="A16" s="14">
        <v>10</v>
      </c>
      <c r="B16" s="65" t="s">
        <v>14</v>
      </c>
      <c r="C16" s="76">
        <v>515</v>
      </c>
      <c r="D16" s="61">
        <f t="shared" si="3"/>
        <v>0.013880653334052072</v>
      </c>
      <c r="E16" s="46">
        <f t="shared" si="4"/>
        <v>-2</v>
      </c>
      <c r="F16" s="26">
        <f t="shared" si="5"/>
        <v>-0.003883495145631068</v>
      </c>
      <c r="G16" s="73">
        <v>366</v>
      </c>
      <c r="H16" s="61">
        <f t="shared" si="6"/>
        <v>0.012279406830839428</v>
      </c>
      <c r="I16" s="76">
        <v>513</v>
      </c>
      <c r="J16" s="61">
        <f t="shared" si="7"/>
        <v>0.013544912076886519</v>
      </c>
      <c r="K16" s="62">
        <f t="shared" si="8"/>
        <v>147</v>
      </c>
      <c r="L16" s="63">
        <f t="shared" si="9"/>
        <v>0.4016393442622951</v>
      </c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12"/>
      <c r="AP16" s="7">
        <f t="shared" si="0"/>
        <v>3009</v>
      </c>
      <c r="AQ16" s="8">
        <f t="shared" si="1"/>
        <v>3593</v>
      </c>
      <c r="AR16" s="9">
        <f t="shared" si="2"/>
        <v>0.09486719121296933</v>
      </c>
    </row>
    <row r="17" spans="1:44" s="6" customFormat="1" ht="13.5" thickBot="1">
      <c r="A17" s="14">
        <v>11</v>
      </c>
      <c r="B17" s="60" t="s">
        <v>15</v>
      </c>
      <c r="C17" s="76">
        <v>477</v>
      </c>
      <c r="D17" s="61">
        <f t="shared" si="3"/>
        <v>0.012856449787073473</v>
      </c>
      <c r="E17" s="46">
        <f t="shared" si="4"/>
        <v>-35</v>
      </c>
      <c r="F17" s="26">
        <f t="shared" si="5"/>
        <v>-0.07337526205450734</v>
      </c>
      <c r="G17" s="73">
        <v>374</v>
      </c>
      <c r="H17" s="61">
        <f t="shared" si="6"/>
        <v>0.012547809165939743</v>
      </c>
      <c r="I17" s="76">
        <v>442</v>
      </c>
      <c r="J17" s="61">
        <f t="shared" si="7"/>
        <v>0.011670275122775518</v>
      </c>
      <c r="K17" s="62">
        <f t="shared" si="8"/>
        <v>68</v>
      </c>
      <c r="L17" s="63">
        <f t="shared" si="9"/>
        <v>0.18181818181818182</v>
      </c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12"/>
      <c r="AP17" s="7">
        <f t="shared" si="0"/>
        <v>781</v>
      </c>
      <c r="AQ17" s="8">
        <f t="shared" si="1"/>
        <v>876</v>
      </c>
      <c r="AR17" s="9">
        <f t="shared" si="2"/>
        <v>0.023129323546496276</v>
      </c>
    </row>
    <row r="18" spans="1:44" s="6" customFormat="1" ht="13.5" thickBot="1">
      <c r="A18" s="14">
        <v>12</v>
      </c>
      <c r="B18" s="60" t="s">
        <v>16</v>
      </c>
      <c r="C18" s="76">
        <v>265</v>
      </c>
      <c r="D18" s="61">
        <f t="shared" si="3"/>
        <v>0.007142472103929707</v>
      </c>
      <c r="E18" s="46">
        <f t="shared" si="4"/>
        <v>-1</v>
      </c>
      <c r="F18" s="26">
        <f t="shared" si="5"/>
        <v>-0.0037735849056603774</v>
      </c>
      <c r="G18" s="73">
        <v>163</v>
      </c>
      <c r="H18" s="61">
        <f t="shared" si="6"/>
        <v>0.0054686975776689255</v>
      </c>
      <c r="I18" s="76">
        <v>264</v>
      </c>
      <c r="J18" s="61">
        <f t="shared" si="7"/>
        <v>0.006970481068807097</v>
      </c>
      <c r="K18" s="62">
        <f t="shared" si="8"/>
        <v>101</v>
      </c>
      <c r="L18" s="63">
        <f t="shared" si="9"/>
        <v>0.6196319018404908</v>
      </c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12"/>
      <c r="AP18" s="7">
        <f t="shared" si="0"/>
        <v>2743</v>
      </c>
      <c r="AQ18" s="8">
        <f t="shared" si="1"/>
        <v>3521</v>
      </c>
      <c r="AR18" s="9">
        <f t="shared" si="2"/>
        <v>0.09296615092147648</v>
      </c>
    </row>
    <row r="19" spans="1:44" ht="13.5" thickBot="1">
      <c r="A19" s="14">
        <v>13</v>
      </c>
      <c r="B19" s="60" t="s">
        <v>17</v>
      </c>
      <c r="C19" s="76">
        <v>3763</v>
      </c>
      <c r="D19" s="61">
        <f t="shared" si="3"/>
        <v>0.10142310387580185</v>
      </c>
      <c r="E19" s="46">
        <f t="shared" si="4"/>
        <v>-170</v>
      </c>
      <c r="F19" s="26">
        <f t="shared" si="5"/>
        <v>-0.0451767207015679</v>
      </c>
      <c r="G19" s="73">
        <v>3009</v>
      </c>
      <c r="H19" s="61">
        <f t="shared" si="6"/>
        <v>0.10095282828960613</v>
      </c>
      <c r="I19" s="76">
        <v>3593</v>
      </c>
      <c r="J19" s="61">
        <f t="shared" si="7"/>
        <v>0.09486719121296933</v>
      </c>
      <c r="K19" s="62">
        <f t="shared" si="8"/>
        <v>584</v>
      </c>
      <c r="L19" s="63">
        <f t="shared" si="9"/>
        <v>0.1940844134263875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12"/>
      <c r="AP19" s="7">
        <f t="shared" si="0"/>
        <v>3372</v>
      </c>
      <c r="AQ19" s="8">
        <f t="shared" si="1"/>
        <v>3472</v>
      </c>
      <c r="AR19" s="9">
        <f t="shared" si="2"/>
        <v>0.09167238738976606</v>
      </c>
    </row>
    <row r="20" spans="1:43" ht="12.75">
      <c r="A20" s="14">
        <v>14</v>
      </c>
      <c r="B20" s="60" t="s">
        <v>18</v>
      </c>
      <c r="C20" s="76">
        <v>909</v>
      </c>
      <c r="D20" s="61">
        <f t="shared" si="3"/>
        <v>0.02450002695272492</v>
      </c>
      <c r="E20" s="46">
        <f t="shared" si="4"/>
        <v>-33</v>
      </c>
      <c r="F20" s="26">
        <f t="shared" si="5"/>
        <v>-0.036303630363036306</v>
      </c>
      <c r="G20" s="73">
        <v>781</v>
      </c>
      <c r="H20" s="61">
        <f t="shared" si="6"/>
        <v>0.026202777964168287</v>
      </c>
      <c r="I20" s="76">
        <v>876</v>
      </c>
      <c r="J20" s="61">
        <f t="shared" si="7"/>
        <v>0.023129323546496276</v>
      </c>
      <c r="K20" s="62">
        <f t="shared" si="8"/>
        <v>95</v>
      </c>
      <c r="L20" s="63">
        <f t="shared" si="9"/>
        <v>0.12163892445582586</v>
      </c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12"/>
      <c r="AP20" s="7"/>
      <c r="AQ20" s="2"/>
    </row>
    <row r="21" spans="1:43" ht="12.75">
      <c r="A21" s="14">
        <v>15</v>
      </c>
      <c r="B21" s="60" t="s">
        <v>19</v>
      </c>
      <c r="C21" s="66">
        <v>3393</v>
      </c>
      <c r="D21" s="61">
        <f t="shared" si="3"/>
        <v>0.09145059565522075</v>
      </c>
      <c r="E21" s="46">
        <f t="shared" si="4"/>
        <v>128</v>
      </c>
      <c r="F21" s="26">
        <f t="shared" si="5"/>
        <v>0.03772472737989979</v>
      </c>
      <c r="G21" s="73">
        <v>2743</v>
      </c>
      <c r="H21" s="61">
        <f t="shared" si="6"/>
        <v>0.09202845064752063</v>
      </c>
      <c r="I21" s="62">
        <v>3521</v>
      </c>
      <c r="J21" s="61">
        <f t="shared" si="7"/>
        <v>0.09296615092147648</v>
      </c>
      <c r="K21" s="62">
        <f t="shared" si="8"/>
        <v>778</v>
      </c>
      <c r="L21" s="63">
        <f t="shared" si="9"/>
        <v>0.2836310608822457</v>
      </c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12"/>
      <c r="AQ21" s="2"/>
    </row>
    <row r="22" spans="1:43" ht="13.5" thickBot="1">
      <c r="A22" s="15">
        <v>16</v>
      </c>
      <c r="B22" s="67" t="s">
        <v>20</v>
      </c>
      <c r="C22" s="77">
        <v>3465</v>
      </c>
      <c r="D22" s="68">
        <f t="shared" si="3"/>
        <v>0.09339119184949599</v>
      </c>
      <c r="E22" s="47">
        <f t="shared" si="4"/>
        <v>7</v>
      </c>
      <c r="F22" s="42">
        <f t="shared" si="5"/>
        <v>0.00202020202020202</v>
      </c>
      <c r="G22" s="75">
        <v>3372</v>
      </c>
      <c r="H22" s="68">
        <f t="shared" si="6"/>
        <v>0.11313158424478292</v>
      </c>
      <c r="I22" s="77">
        <v>3472</v>
      </c>
      <c r="J22" s="68">
        <f t="shared" si="7"/>
        <v>0.09167238738976606</v>
      </c>
      <c r="K22" s="69">
        <f t="shared" si="8"/>
        <v>100</v>
      </c>
      <c r="L22" s="70">
        <f t="shared" si="9"/>
        <v>0.02965599051008304</v>
      </c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12"/>
      <c r="AP22" s="22"/>
      <c r="AQ22" s="2"/>
    </row>
    <row r="23" spans="1:43" ht="13.5" thickBot="1">
      <c r="A23" s="16"/>
      <c r="B23" s="27" t="s">
        <v>0</v>
      </c>
      <c r="C23" s="43">
        <f>SUM(C7:C22)</f>
        <v>37102</v>
      </c>
      <c r="D23" s="19">
        <f t="shared" si="3"/>
        <v>1</v>
      </c>
      <c r="E23" s="48">
        <f t="shared" si="4"/>
        <v>772</v>
      </c>
      <c r="F23" s="44">
        <f t="shared" si="5"/>
        <v>0.020807503638617865</v>
      </c>
      <c r="G23" s="18">
        <f>SUM(G7:G22)</f>
        <v>29806</v>
      </c>
      <c r="H23" s="19">
        <f t="shared" si="6"/>
        <v>1</v>
      </c>
      <c r="I23" s="18">
        <f>SUM(I7:I22)</f>
        <v>37874</v>
      </c>
      <c r="J23" s="19">
        <f t="shared" si="7"/>
        <v>1</v>
      </c>
      <c r="K23" s="18">
        <f t="shared" si="8"/>
        <v>8068</v>
      </c>
      <c r="L23" s="17">
        <f t="shared" si="9"/>
        <v>0.27068375494866803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1"/>
      <c r="AQ23" s="2"/>
    </row>
    <row r="24" spans="1:43" s="41" customFormat="1" ht="6.75">
      <c r="A24" s="29"/>
      <c r="B24" s="30"/>
      <c r="C24" s="31"/>
      <c r="D24" s="32"/>
      <c r="E24" s="33"/>
      <c r="F24" s="34"/>
      <c r="G24" s="35"/>
      <c r="H24" s="36"/>
      <c r="I24" s="35"/>
      <c r="J24" s="37"/>
      <c r="K24" s="35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9">
        <f>55+435+3+653+360+322+182+261+74+16</f>
        <v>2361</v>
      </c>
      <c r="AQ24" s="40"/>
    </row>
    <row r="25" spans="42:43" ht="12.75">
      <c r="AP25" s="23"/>
      <c r="AQ25" s="2"/>
    </row>
    <row r="26" spans="42:43" ht="12.75">
      <c r="AP26">
        <v>22899</v>
      </c>
      <c r="AQ26" s="2"/>
    </row>
    <row r="27" spans="42:43" ht="12.75">
      <c r="AP27" s="23" t="s">
        <v>22</v>
      </c>
      <c r="AQ27" s="2"/>
    </row>
    <row r="28" ht="12.75">
      <c r="AQ28" s="2"/>
    </row>
    <row r="29" ht="12.75">
      <c r="AQ29" s="2"/>
    </row>
    <row r="30" ht="12.75">
      <c r="AQ30" s="2"/>
    </row>
    <row r="31" ht="12.75">
      <c r="AQ31" s="4"/>
    </row>
    <row r="32" ht="12.75">
      <c r="AQ32" s="4"/>
    </row>
    <row r="33" ht="12.75">
      <c r="AQ33" s="4"/>
    </row>
    <row r="34" ht="12.75">
      <c r="AQ34" s="4"/>
    </row>
    <row r="35" ht="12.75">
      <c r="AQ35" s="4"/>
    </row>
  </sheetData>
  <sheetProtection/>
  <mergeCells count="7">
    <mergeCell ref="A1:J1"/>
    <mergeCell ref="K4:L4"/>
    <mergeCell ref="G3:L3"/>
    <mergeCell ref="I4:J4"/>
    <mergeCell ref="G4:H4"/>
    <mergeCell ref="E4:F4"/>
    <mergeCell ref="C4:D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2012-03-01T09:29:09Z</cp:lastPrinted>
  <dcterms:created xsi:type="dcterms:W3CDTF">2003-06-02T05:51:50Z</dcterms:created>
  <dcterms:modified xsi:type="dcterms:W3CDTF">2012-03-06T12:25:32Z</dcterms:modified>
  <cp:category/>
  <cp:version/>
  <cp:contentType/>
  <cp:contentStatus/>
</cp:coreProperties>
</file>